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\Desktop\"/>
    </mc:Choice>
  </mc:AlternateContent>
  <xr:revisionPtr revIDLastSave="0" documentId="13_ncr:1_{E2067AD0-7554-4D43-A40A-B08E238F0411}" xr6:coauthVersionLast="45" xr6:coauthVersionMax="45" xr10:uidLastSave="{00000000-0000-0000-0000-000000000000}"/>
  <bookViews>
    <workbookView xWindow="-110" yWindow="-110" windowWidth="19420" windowHeight="10420" xr2:uid="{E0711B2D-95D9-433D-8103-A07E358831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6" i="1" l="1"/>
  <c r="J53" i="1"/>
  <c r="J45" i="1"/>
  <c r="E38" i="1"/>
  <c r="J18" i="1"/>
  <c r="E18" i="1"/>
  <c r="E11" i="1"/>
  <c r="E12" i="1"/>
  <c r="E13" i="1"/>
  <c r="J31" i="1" l="1"/>
  <c r="J14" i="1"/>
  <c r="J13" i="1"/>
  <c r="E19" i="1" l="1"/>
  <c r="J32" i="1" l="1"/>
  <c r="J30" i="1"/>
  <c r="J29" i="1"/>
  <c r="E15" i="1"/>
  <c r="E55" i="1" l="1"/>
  <c r="E56" i="1"/>
  <c r="E35" i="1" l="1"/>
  <c r="J51" i="1" l="1"/>
  <c r="J52" i="1" l="1"/>
  <c r="E54" i="1"/>
  <c r="E46" i="1"/>
  <c r="E47" i="1"/>
  <c r="E48" i="1"/>
  <c r="E49" i="1"/>
  <c r="E50" i="1"/>
  <c r="E9" i="1"/>
  <c r="E32" i="1"/>
  <c r="J28" i="1"/>
  <c r="E33" i="1"/>
  <c r="E34" i="1"/>
  <c r="E36" i="1"/>
  <c r="E26" i="1"/>
  <c r="E27" i="1"/>
  <c r="E28" i="1"/>
  <c r="J37" i="1"/>
  <c r="J36" i="1"/>
  <c r="J27" i="1"/>
  <c r="E30" i="1"/>
  <c r="E31" i="1"/>
  <c r="E29" i="1"/>
  <c r="E39" i="1" l="1"/>
  <c r="J50" i="1"/>
  <c r="J49" i="1"/>
  <c r="E53" i="1" l="1"/>
  <c r="E52" i="1"/>
  <c r="E51" i="1"/>
  <c r="E45" i="1"/>
  <c r="E57" i="1" s="1"/>
  <c r="J26" i="1"/>
  <c r="J35" i="1"/>
  <c r="J9" i="1"/>
  <c r="J10" i="1"/>
  <c r="J11" i="1"/>
  <c r="J12" i="1"/>
  <c r="E10" i="1"/>
  <c r="E17" i="1"/>
  <c r="J15" i="1"/>
  <c r="J16" i="1"/>
  <c r="E20" i="1" l="1"/>
  <c r="J38" i="1"/>
  <c r="J39" i="1" s="1"/>
  <c r="J19" i="1"/>
  <c r="J40" i="1" l="1"/>
  <c r="J41" i="1" s="1"/>
  <c r="J20" i="1" l="1"/>
  <c r="J21" i="1" s="1"/>
  <c r="J22" i="1" l="1"/>
  <c r="J54" i="1" l="1"/>
  <c r="J55" i="1" s="1"/>
  <c r="J5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tc={D2E1DCD6-5B92-4A57-9D44-A696C7FF6091}</author>
  </authors>
  <commentList>
    <comment ref="B56" authorId="0" shapeId="0" xr:uid="{D2E1DCD6-5B92-4A57-9D44-A696C7FF6091}">
      <text>
        <t>[Threaded comment]
Your version of Excel allows you to read this threaded comment; however, any edits to it will get removed if the file is opened in a newer version of Excel. Learn more: https://go.microsoft.com/fwlink/?linkid=870924
Comment:
    Contains:
Player Rehab Bag 
Green Miniband
Blue Miniband
0.5" Powerband
12oml Hand Sanitiser</t>
      </text>
    </comment>
  </commentList>
</comments>
</file>

<file path=xl/sharedStrings.xml><?xml version="1.0" encoding="utf-8"?>
<sst xmlns="http://schemas.openxmlformats.org/spreadsheetml/2006/main" count="189" uniqueCount="131">
  <si>
    <t>Skipping rope</t>
  </si>
  <si>
    <t>SKU</t>
  </si>
  <si>
    <t>MFR Ball</t>
  </si>
  <si>
    <t>Peformance Bag</t>
  </si>
  <si>
    <t>180-252</t>
  </si>
  <si>
    <t>Hand Sanitiser 5L</t>
  </si>
  <si>
    <t>190-406</t>
  </si>
  <si>
    <t>180-287</t>
  </si>
  <si>
    <t>Antibacterial Liquid Soap 500ml</t>
  </si>
  <si>
    <t>180-301</t>
  </si>
  <si>
    <t>Antibacterial Liquid Soap 5L</t>
  </si>
  <si>
    <t>180-250</t>
  </si>
  <si>
    <t xml:space="preserve">Z Fold Towel Dispenser </t>
  </si>
  <si>
    <t>180-251</t>
  </si>
  <si>
    <t>Z Fold Towels (3000)</t>
  </si>
  <si>
    <t xml:space="preserve">SKU </t>
  </si>
  <si>
    <t>190-216</t>
  </si>
  <si>
    <t>180-302</t>
  </si>
  <si>
    <t>190-454</t>
  </si>
  <si>
    <t>Spray on Disinfectant 750ml</t>
  </si>
  <si>
    <t>Price ex Vat</t>
  </si>
  <si>
    <t>Microfibre Cloths (10 pack)</t>
  </si>
  <si>
    <t>Alcohol Hand Sanitiser 500ml</t>
  </si>
  <si>
    <t>Surface/Equipment Wipes 200</t>
  </si>
  <si>
    <t>Slide Pad pair</t>
  </si>
  <si>
    <t>0.5" Powerband</t>
  </si>
  <si>
    <t>1" Powerband</t>
  </si>
  <si>
    <t>130-376</t>
  </si>
  <si>
    <t>130-375</t>
  </si>
  <si>
    <t>190-363</t>
  </si>
  <si>
    <t>130-540</t>
  </si>
  <si>
    <t>140-247</t>
  </si>
  <si>
    <t>140-246</t>
  </si>
  <si>
    <t>140-245</t>
  </si>
  <si>
    <t>140-255</t>
  </si>
  <si>
    <t>140-139</t>
  </si>
  <si>
    <t>140-191</t>
  </si>
  <si>
    <t xml:space="preserve">Qty </t>
  </si>
  <si>
    <t>Total</t>
  </si>
  <si>
    <t xml:space="preserve">column total </t>
  </si>
  <si>
    <t>Section Total ex VAT</t>
  </si>
  <si>
    <t>VAT @ 23%</t>
  </si>
  <si>
    <t>Section Total incl VAT</t>
  </si>
  <si>
    <t>Medical &amp; Coaching Team</t>
  </si>
  <si>
    <t>Yellow Mini Band</t>
  </si>
  <si>
    <t>Green Mini Band</t>
  </si>
  <si>
    <t xml:space="preserve">Blue Mini Band </t>
  </si>
  <si>
    <t>Black Mini Band</t>
  </si>
  <si>
    <t>Players - Training &amp; Infection Control Kit</t>
  </si>
  <si>
    <t>190-470</t>
  </si>
  <si>
    <t>Poster pack of 6 Size A3</t>
  </si>
  <si>
    <t>Poster Pack of 6 Size A1</t>
  </si>
  <si>
    <t xml:space="preserve">Masks EN14683 Type IIR </t>
  </si>
  <si>
    <t>190-500</t>
  </si>
  <si>
    <t xml:space="preserve">KN95 5 ply seal </t>
  </si>
  <si>
    <t>190-473</t>
  </si>
  <si>
    <t xml:space="preserve">Mask EN14683 Type I </t>
  </si>
  <si>
    <t>Hand sanitiser portable 120ml</t>
  </si>
  <si>
    <t>Protective Glasses</t>
  </si>
  <si>
    <t>190-458</t>
  </si>
  <si>
    <t>Protective Googles</t>
  </si>
  <si>
    <t>190-457</t>
  </si>
  <si>
    <t>190-459</t>
  </si>
  <si>
    <t>Infra Red Thermometer</t>
  </si>
  <si>
    <t>190-106</t>
  </si>
  <si>
    <t>190-464(G)</t>
  </si>
  <si>
    <t xml:space="preserve">Couch Rolls </t>
  </si>
  <si>
    <t>180-102</t>
  </si>
  <si>
    <t xml:space="preserve">Wipeable Pillow </t>
  </si>
  <si>
    <t>180-255</t>
  </si>
  <si>
    <t>190-477</t>
  </si>
  <si>
    <t>190-478</t>
  </si>
  <si>
    <t>210-245</t>
  </si>
  <si>
    <t xml:space="preserve">Disposable Spygh Cover </t>
  </si>
  <si>
    <t>190-479</t>
  </si>
  <si>
    <t>190-472</t>
  </si>
  <si>
    <t xml:space="preserve">Clinical Waste bags (25) </t>
  </si>
  <si>
    <t>Disinfectant Cleaner 5L</t>
  </si>
  <si>
    <t>190-465</t>
  </si>
  <si>
    <t>Nitrie gloves(100)</t>
  </si>
  <si>
    <t>Latex powdered (100)</t>
  </si>
  <si>
    <t>various</t>
  </si>
  <si>
    <t>Disposable Aprons (100)</t>
  </si>
  <si>
    <t xml:space="preserve">KN95 5 ply face seal </t>
  </si>
  <si>
    <t>TBA</t>
  </si>
  <si>
    <t>Pls Call</t>
  </si>
  <si>
    <t>Latex Free Gloves(100)</t>
  </si>
  <si>
    <t>Disposable Pillow Covers(10)</t>
  </si>
  <si>
    <t xml:space="preserve">Covid-19 Return to Sport Checklist </t>
  </si>
  <si>
    <t>140-544</t>
  </si>
  <si>
    <t xml:space="preserve">Player Training Kit </t>
  </si>
  <si>
    <t>Player Rehab/Training bag</t>
  </si>
  <si>
    <t>190-475(G)</t>
  </si>
  <si>
    <t>Please Note this is a guide. Pricing here may vary over time. The website has the up to date pricing. Availability also varies.</t>
  </si>
  <si>
    <t xml:space="preserve">Player training kit not incl in column totals - pls contact us to discuss these kit requirements </t>
  </si>
  <si>
    <t xml:space="preserve">Name </t>
  </si>
  <si>
    <t xml:space="preserve">email </t>
  </si>
  <si>
    <t>Tel:</t>
  </si>
  <si>
    <t>If you need a final price pls fill this out with your details below &amp; email it back to us at sales@sportsphysio.ie or call us on 062-77014</t>
  </si>
  <si>
    <t xml:space="preserve">Infection Control </t>
  </si>
  <si>
    <t xml:space="preserve">Equipment Cleaning </t>
  </si>
  <si>
    <t xml:space="preserve">Measurement </t>
  </si>
  <si>
    <t>210-377</t>
  </si>
  <si>
    <t>A2 Corriboard (6 Pack)</t>
  </si>
  <si>
    <t>A3 Sticker (6 Pack)</t>
  </si>
  <si>
    <t>190-502</t>
  </si>
  <si>
    <t>190-503</t>
  </si>
  <si>
    <t>190-504</t>
  </si>
  <si>
    <t>PPE</t>
  </si>
  <si>
    <t xml:space="preserve">Build your own kit </t>
  </si>
  <si>
    <t>Call</t>
  </si>
  <si>
    <t>190-466</t>
  </si>
  <si>
    <t>190-482</t>
  </si>
  <si>
    <t>190-480</t>
  </si>
  <si>
    <t xml:space="preserve">Individual Player Kits </t>
  </si>
  <si>
    <t xml:space="preserve">Group Training Kit </t>
  </si>
  <si>
    <t xml:space="preserve">Fundamental Training Kit </t>
  </si>
  <si>
    <t>140-523</t>
  </si>
  <si>
    <t xml:space="preserve">Speed Development Kit </t>
  </si>
  <si>
    <t>140-524</t>
  </si>
  <si>
    <t>This checklist is to give a guide of what might be needed in terms of your Clubhouse, your Medical &amp; Coaching/Management team and players</t>
  </si>
  <si>
    <t>Grounds &amp; Clubhouse</t>
  </si>
  <si>
    <t>Sinage External &amp; Internal</t>
  </si>
  <si>
    <t>Wall Mount Dispenser (400ml)</t>
  </si>
  <si>
    <t>Wall mount Dispenser (1L)</t>
  </si>
  <si>
    <t xml:space="preserve">Protective Face Shield </t>
  </si>
  <si>
    <t>Product</t>
  </si>
  <si>
    <t>Vinyl Gloves(100)</t>
  </si>
  <si>
    <t>Disinfectant 750ml (6 pack)</t>
  </si>
  <si>
    <t>Floor Sticker (2 Pack)</t>
  </si>
  <si>
    <t>Disp. Waterproof Couch Covers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</si>
</sst>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color indexed="8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rgb="FF515151"/>
      <name val="Arial"/>
      <family val="2"/>
    </font>
    <font>
      <sz val="9"/>
      <color theme="4"/>
      <name val="Calibri"/>
      <family val="2"/>
      <scheme val="minor"/>
    </font>
    <font>
      <u/>
      <sz val="9"/>
      <color theme="4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E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95">
    <xf numFmtId="0" fontId="0" fillId="0" borderId="0" xfId="0"/>
    <xf numFmtId="0" fontId="3" fillId="0" borderId="0" xfId="0" applyFont="1" applyBorder="1"/>
    <xf numFmtId="0" fontId="3" fillId="0" borderId="0" xfId="0" applyFont="1"/>
    <xf numFmtId="9" fontId="3" fillId="0" borderId="0" xfId="0" applyNumberFormat="1" applyFont="1" applyBorder="1"/>
    <xf numFmtId="0" fontId="6" fillId="0" borderId="1" xfId="0" applyFont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49" fontId="3" fillId="0" borderId="1" xfId="2" applyNumberFormat="1" applyFont="1" applyBorder="1"/>
    <xf numFmtId="49" fontId="5" fillId="0" borderId="1" xfId="1" applyNumberFormat="1" applyFont="1" applyFill="1" applyBorder="1" applyAlignment="1"/>
    <xf numFmtId="0" fontId="7" fillId="0" borderId="1" xfId="0" applyFont="1" applyBorder="1"/>
    <xf numFmtId="0" fontId="5" fillId="0" borderId="1" xfId="1" applyFont="1" applyBorder="1"/>
    <xf numFmtId="2" fontId="3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3" fillId="0" borderId="1" xfId="2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2" fontId="3" fillId="2" borderId="0" xfId="0" applyNumberFormat="1" applyFont="1" applyFill="1" applyAlignment="1">
      <alignment horizontal="center"/>
    </xf>
    <xf numFmtId="0" fontId="8" fillId="0" borderId="1" xfId="0" applyFont="1" applyBorder="1" applyAlignment="1">
      <alignment horizontal="left"/>
    </xf>
    <xf numFmtId="0" fontId="3" fillId="0" borderId="1" xfId="0" applyFont="1" applyBorder="1"/>
    <xf numFmtId="0" fontId="5" fillId="0" borderId="1" xfId="1" applyFont="1" applyFill="1" applyBorder="1"/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horizontal="left"/>
    </xf>
    <xf numFmtId="0" fontId="0" fillId="0" borderId="1" xfId="0" applyBorder="1"/>
    <xf numFmtId="49" fontId="3" fillId="0" borderId="0" xfId="2" applyNumberFormat="1" applyFont="1" applyBorder="1"/>
    <xf numFmtId="0" fontId="5" fillId="0" borderId="0" xfId="1" applyFont="1" applyBorder="1" applyAlignment="1">
      <alignment vertical="center"/>
    </xf>
    <xf numFmtId="2" fontId="3" fillId="0" borderId="0" xfId="2" applyNumberFormat="1" applyFont="1" applyBorder="1" applyAlignment="1">
      <alignment horizont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/>
    <xf numFmtId="0" fontId="11" fillId="0" borderId="0" xfId="0" applyFont="1"/>
    <xf numFmtId="0" fontId="13" fillId="0" borderId="1" xfId="1" applyFont="1" applyBorder="1" applyAlignment="1">
      <alignment horizontal="left" vertical="center" wrapText="1"/>
    </xf>
    <xf numFmtId="49" fontId="13" fillId="0" borderId="1" xfId="1" applyNumberFormat="1" applyFont="1" applyFill="1" applyBorder="1" applyAlignment="1"/>
    <xf numFmtId="0" fontId="6" fillId="0" borderId="2" xfId="0" applyFont="1" applyBorder="1" applyAlignment="1">
      <alignment horizontal="left"/>
    </xf>
    <xf numFmtId="0" fontId="11" fillId="0" borderId="3" xfId="0" applyFont="1" applyBorder="1"/>
    <xf numFmtId="0" fontId="6" fillId="0" borderId="3" xfId="0" applyFont="1" applyBorder="1" applyAlignment="1">
      <alignment horizontal="left"/>
    </xf>
    <xf numFmtId="49" fontId="3" fillId="0" borderId="3" xfId="2" applyNumberFormat="1" applyFont="1" applyBorder="1"/>
    <xf numFmtId="0" fontId="12" fillId="0" borderId="1" xfId="0" applyFont="1" applyBorder="1"/>
    <xf numFmtId="0" fontId="13" fillId="0" borderId="1" xfId="1" applyFont="1" applyBorder="1" applyAlignment="1">
      <alignment horizontal="left"/>
    </xf>
    <xf numFmtId="0" fontId="13" fillId="0" borderId="1" xfId="1" applyFont="1" applyBorder="1" applyAlignment="1">
      <alignment vertical="center"/>
    </xf>
    <xf numFmtId="0" fontId="13" fillId="0" borderId="1" xfId="1" applyFont="1" applyFill="1" applyBorder="1" applyAlignment="1"/>
    <xf numFmtId="0" fontId="13" fillId="0" borderId="1" xfId="1" applyFont="1" applyFill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2" fontId="3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5" fillId="0" borderId="0" xfId="1" applyFont="1" applyBorder="1"/>
    <xf numFmtId="0" fontId="0" fillId="0" borderId="0" xfId="0" applyBorder="1"/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5" fillId="0" borderId="0" xfId="1" applyFont="1" applyFill="1" applyBorder="1" applyAlignment="1">
      <alignment horizontal="left"/>
    </xf>
    <xf numFmtId="49" fontId="3" fillId="3" borderId="1" xfId="2" applyNumberFormat="1" applyFont="1" applyFill="1" applyBorder="1"/>
    <xf numFmtId="2" fontId="3" fillId="3" borderId="1" xfId="2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left" vertical="center" wrapText="1"/>
    </xf>
    <xf numFmtId="49" fontId="2" fillId="3" borderId="1" xfId="1" applyNumberFormat="1" applyFill="1" applyBorder="1" applyAlignment="1"/>
    <xf numFmtId="0" fontId="5" fillId="0" borderId="1" xfId="1" applyFont="1" applyFill="1" applyBorder="1" applyAlignment="1"/>
    <xf numFmtId="0" fontId="16" fillId="0" borderId="0" xfId="0" applyFont="1"/>
    <xf numFmtId="0" fontId="17" fillId="0" borderId="0" xfId="0" applyFont="1"/>
    <xf numFmtId="0" fontId="5" fillId="0" borderId="0" xfId="1" applyFont="1" applyFill="1"/>
    <xf numFmtId="0" fontId="0" fillId="0" borderId="0" xfId="0" applyAlignment="1">
      <alignment horizontal="right"/>
    </xf>
    <xf numFmtId="0" fontId="0" fillId="4" borderId="1" xfId="0" applyFill="1" applyBorder="1"/>
    <xf numFmtId="0" fontId="0" fillId="0" borderId="0" xfId="0" applyFill="1"/>
    <xf numFmtId="0" fontId="6" fillId="0" borderId="1" xfId="0" applyFont="1" applyBorder="1" applyAlignment="1">
      <alignment horizontal="center"/>
    </xf>
    <xf numFmtId="0" fontId="0" fillId="0" borderId="0" xfId="0" applyFont="1"/>
    <xf numFmtId="0" fontId="0" fillId="4" borderId="1" xfId="0" applyFill="1" applyBorder="1" applyAlignment="1"/>
    <xf numFmtId="2" fontId="4" fillId="0" borderId="1" xfId="2" applyNumberFormat="1" applyFont="1" applyFill="1" applyBorder="1" applyAlignment="1">
      <alignment horizontal="center" wrapText="1"/>
    </xf>
    <xf numFmtId="49" fontId="4" fillId="0" borderId="1" xfId="2" applyNumberFormat="1" applyFont="1" applyFill="1" applyBorder="1"/>
    <xf numFmtId="49" fontId="4" fillId="0" borderId="1" xfId="2" applyNumberFormat="1" applyFont="1" applyFill="1" applyBorder="1" applyAlignment="1">
      <alignment wrapText="1"/>
    </xf>
    <xf numFmtId="0" fontId="20" fillId="5" borderId="0" xfId="0" applyFont="1" applyFill="1" applyBorder="1"/>
    <xf numFmtId="0" fontId="5" fillId="5" borderId="0" xfId="1" applyFont="1" applyFill="1" applyBorder="1"/>
    <xf numFmtId="0" fontId="0" fillId="5" borderId="0" xfId="0" applyFill="1"/>
    <xf numFmtId="0" fontId="22" fillId="6" borderId="3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49" fontId="18" fillId="6" borderId="3" xfId="2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19" fillId="6" borderId="5" xfId="0" applyFont="1" applyFill="1" applyBorder="1" applyAlignment="1">
      <alignment horizontal="center"/>
    </xf>
    <xf numFmtId="0" fontId="22" fillId="6" borderId="4" xfId="0" applyFont="1" applyFill="1" applyBorder="1" applyAlignment="1">
      <alignment horizontal="center"/>
    </xf>
    <xf numFmtId="0" fontId="22" fillId="6" borderId="5" xfId="0" applyFont="1" applyFill="1" applyBorder="1" applyAlignment="1">
      <alignment horizontal="center"/>
    </xf>
    <xf numFmtId="49" fontId="18" fillId="6" borderId="4" xfId="2" applyNumberFormat="1" applyFont="1" applyFill="1" applyBorder="1" applyAlignment="1">
      <alignment horizontal="center"/>
    </xf>
    <xf numFmtId="49" fontId="18" fillId="6" borderId="5" xfId="2" applyNumberFormat="1" applyFont="1" applyFill="1" applyBorder="1" applyAlignment="1">
      <alignment horizontal="center"/>
    </xf>
    <xf numFmtId="49" fontId="18" fillId="6" borderId="3" xfId="2" applyNumberFormat="1" applyFont="1" applyFill="1" applyBorder="1" applyAlignment="1">
      <alignment horizontal="center" wrapText="1"/>
    </xf>
    <xf numFmtId="49" fontId="18" fillId="6" borderId="4" xfId="2" applyNumberFormat="1" applyFont="1" applyFill="1" applyBorder="1" applyAlignment="1">
      <alignment horizontal="center" wrapText="1"/>
    </xf>
    <xf numFmtId="49" fontId="18" fillId="6" borderId="5" xfId="2" applyNumberFormat="1" applyFont="1" applyFill="1" applyBorder="1" applyAlignment="1">
      <alignment horizontal="center" wrapText="1"/>
    </xf>
    <xf numFmtId="0" fontId="19" fillId="6" borderId="2" xfId="0" applyFont="1" applyFill="1" applyBorder="1" applyAlignment="1">
      <alignment horizontal="center"/>
    </xf>
    <xf numFmtId="0" fontId="19" fillId="6" borderId="6" xfId="0" applyFont="1" applyFill="1" applyBorder="1" applyAlignment="1">
      <alignment horizontal="center"/>
    </xf>
    <xf numFmtId="0" fontId="19" fillId="6" borderId="7" xfId="0" applyFont="1" applyFill="1" applyBorder="1" applyAlignment="1">
      <alignment horizontal="center"/>
    </xf>
    <xf numFmtId="0" fontId="0" fillId="4" borderId="3" xfId="0" applyFill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1" xfId="0" applyBorder="1" applyAlignment="1"/>
  </cellXfs>
  <cellStyles count="3">
    <cellStyle name="Hyperlink" xfId="1" builtinId="8"/>
    <cellStyle name="Normal" xfId="0" builtinId="0"/>
    <cellStyle name="Normal 2" xfId="2" xr:uid="{E7029C7C-6AC7-4557-9460-E1ED60975545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ean Mulholland" id="{DE69B229-4640-444E-A3C3-34AD173619B2}" userId="b0ff3ed7a28d00a1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6" dT="2020-05-28T10:34:22.68" personId="{DE69B229-4640-444E-A3C3-34AD173619B2}" id="{D2E1DCD6-5B92-4A57-9D44-A696C7FF6091}">
    <text>Contains:
Player Rehab Bag 
Green Miniband
Blue Miniband
0.5" Powerband
12oml Hand Sanitiser</text>
  </threadedComment>
</ThreadedComments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portsphysio.ie/mini-band-perform-better-3332.html" TargetMode="External"/><Relationship Id="rId18" Type="http://schemas.openxmlformats.org/officeDocument/2006/relationships/hyperlink" Target="https://sportsphysio.ie/medical-face-mask-type-iir-50.html" TargetMode="External"/><Relationship Id="rId26" Type="http://schemas.openxmlformats.org/officeDocument/2006/relationships/hyperlink" Target="https://sportsphysio.ie/vinyl-gloves-powder-latex-free-100.html" TargetMode="External"/><Relationship Id="rId39" Type="http://schemas.openxmlformats.org/officeDocument/2006/relationships/hyperlink" Target="https://sportsphysio.ie/clinical-waste-bags-25.html" TargetMode="External"/><Relationship Id="rId21" Type="http://schemas.openxmlformats.org/officeDocument/2006/relationships/hyperlink" Target="https://sportsphysio.ie/protective-glasses.html" TargetMode="External"/><Relationship Id="rId34" Type="http://schemas.openxmlformats.org/officeDocument/2006/relationships/hyperlink" Target="https://sportsphysio.ie/spray-on-disinfectant-750ml.html" TargetMode="External"/><Relationship Id="rId42" Type="http://schemas.openxmlformats.org/officeDocument/2006/relationships/hyperlink" Target="https://sportsphysio.ie/covid-19-poster-pack-6.html" TargetMode="External"/><Relationship Id="rId47" Type="http://schemas.openxmlformats.org/officeDocument/2006/relationships/hyperlink" Target="https://sportsphysio.ie/microfibre-cloths.html" TargetMode="External"/><Relationship Id="rId50" Type="http://schemas.openxmlformats.org/officeDocument/2006/relationships/hyperlink" Target="https://sportsphysio.ie/speed-development-kit.html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sportsphysio.ie/performance-bag.html" TargetMode="External"/><Relationship Id="rId12" Type="http://schemas.openxmlformats.org/officeDocument/2006/relationships/hyperlink" Target="https://sportsphysio.ie/resistance-superband-perform-better-3351.html" TargetMode="External"/><Relationship Id="rId17" Type="http://schemas.openxmlformats.org/officeDocument/2006/relationships/hyperlink" Target="https://sportsphysio.ie/disinfectant-cleaner-5l.html" TargetMode="External"/><Relationship Id="rId25" Type="http://schemas.openxmlformats.org/officeDocument/2006/relationships/hyperlink" Target="https://sportsphysio.ie/latex-gloves-100.html" TargetMode="External"/><Relationship Id="rId33" Type="http://schemas.openxmlformats.org/officeDocument/2006/relationships/hyperlink" Target="https://sportsphysio.ie/medical-face-mask-pack-of-50.html" TargetMode="External"/><Relationship Id="rId38" Type="http://schemas.openxmlformats.org/officeDocument/2006/relationships/hyperlink" Target="https://sportsphysio.ie/plastic-apron.html" TargetMode="External"/><Relationship Id="rId46" Type="http://schemas.openxmlformats.org/officeDocument/2006/relationships/hyperlink" Target="https://sportsphysio.ie/build-your-kit.html" TargetMode="External"/><Relationship Id="rId2" Type="http://schemas.openxmlformats.org/officeDocument/2006/relationships/hyperlink" Target="https://sportsphysio.ie/hypaclean-alcohol-hand-gel-pump-dispenser-500ml.html" TargetMode="External"/><Relationship Id="rId16" Type="http://schemas.openxmlformats.org/officeDocument/2006/relationships/hyperlink" Target="https://sportsphysio.ie/mfr-balls.html" TargetMode="External"/><Relationship Id="rId20" Type="http://schemas.openxmlformats.org/officeDocument/2006/relationships/hyperlink" Target="https://sportsphysio.ie/medical-face-mask-pack-of-50.html" TargetMode="External"/><Relationship Id="rId29" Type="http://schemas.openxmlformats.org/officeDocument/2006/relationships/hyperlink" Target="https://sportsphysio.ie/hand-sanitiser-120ml.html" TargetMode="External"/><Relationship Id="rId41" Type="http://schemas.openxmlformats.org/officeDocument/2006/relationships/hyperlink" Target="https://sportsphysio.ie/covid-19-poster-pack-6.html" TargetMode="External"/><Relationship Id="rId54" Type="http://schemas.openxmlformats.org/officeDocument/2006/relationships/hyperlink" Target="https://sportsphysio.ie/thermometer-infra-red.html" TargetMode="External"/><Relationship Id="rId1" Type="http://schemas.openxmlformats.org/officeDocument/2006/relationships/hyperlink" Target="https://sportsphysio.ie/190-262.html" TargetMode="External"/><Relationship Id="rId6" Type="http://schemas.openxmlformats.org/officeDocument/2006/relationships/hyperlink" Target="https://sportsphysio.ie/towel-z-fold-dispenser-towels-x3000.html" TargetMode="External"/><Relationship Id="rId11" Type="http://schemas.openxmlformats.org/officeDocument/2006/relationships/hyperlink" Target="https://sportsphysio.ie/cleenol-senses-antibacterial-liquid-soap-500ml.html" TargetMode="External"/><Relationship Id="rId24" Type="http://schemas.openxmlformats.org/officeDocument/2006/relationships/hyperlink" Target="https://sportsphysio.ie/nitrile-gloves.html" TargetMode="External"/><Relationship Id="rId32" Type="http://schemas.openxmlformats.org/officeDocument/2006/relationships/hyperlink" Target="https://sportsphysio.ie/covid-19-poster-pack-6.html" TargetMode="External"/><Relationship Id="rId37" Type="http://schemas.openxmlformats.org/officeDocument/2006/relationships/hyperlink" Target="https://sportsphysio.ie/player-training-kit.html" TargetMode="External"/><Relationship Id="rId40" Type="http://schemas.openxmlformats.org/officeDocument/2006/relationships/hyperlink" Target="https://sportsphysio.ie/covid-19-poster-pack-6.html" TargetMode="External"/><Relationship Id="rId45" Type="http://schemas.openxmlformats.org/officeDocument/2006/relationships/hyperlink" Target="https://sportsphysio.ie/pillows-medical-latex-wipeable-clean.html" TargetMode="External"/><Relationship Id="rId53" Type="http://schemas.openxmlformats.org/officeDocument/2006/relationships/hyperlink" Target="https://sportsphysio.ie/spray-on-disinfectant-750ml.html" TargetMode="External"/><Relationship Id="rId58" Type="http://schemas.microsoft.com/office/2017/10/relationships/threadedComment" Target="../threadedComments/threadedComment1.xml"/><Relationship Id="rId5" Type="http://schemas.openxmlformats.org/officeDocument/2006/relationships/hyperlink" Target="https://sportsphysio.ie/towel-z-fold-dispenser-towels-x3000.html" TargetMode="External"/><Relationship Id="rId15" Type="http://schemas.openxmlformats.org/officeDocument/2006/relationships/hyperlink" Target="https://sportsphysio.ie/slide-pad-sliding-disk-pair.html" TargetMode="External"/><Relationship Id="rId23" Type="http://schemas.openxmlformats.org/officeDocument/2006/relationships/hyperlink" Target="https://sportsphysio.ie/protective-disposable-face-shield.html" TargetMode="External"/><Relationship Id="rId28" Type="http://schemas.openxmlformats.org/officeDocument/2006/relationships/hyperlink" Target="https://sportsphysio.ie/kn95-protective-face-mask.html" TargetMode="External"/><Relationship Id="rId36" Type="http://schemas.openxmlformats.org/officeDocument/2006/relationships/hyperlink" Target="https://sportsphysio.ie/spray-on-disinfectant-750ml.html" TargetMode="External"/><Relationship Id="rId49" Type="http://schemas.openxmlformats.org/officeDocument/2006/relationships/hyperlink" Target="https://sportsphysio.ie/disposable-waterproof-couch-cover-10.html" TargetMode="External"/><Relationship Id="rId57" Type="http://schemas.openxmlformats.org/officeDocument/2006/relationships/comments" Target="../comments1.xml"/><Relationship Id="rId10" Type="http://schemas.openxmlformats.org/officeDocument/2006/relationships/hyperlink" Target="https://sportsphysio.ie/hypaclean-alcohol-hand-gel-pump-dispenser-500ml.html" TargetMode="External"/><Relationship Id="rId19" Type="http://schemas.openxmlformats.org/officeDocument/2006/relationships/hyperlink" Target="https://sportsphysio.ie/kn95-protective-face-mask.html" TargetMode="External"/><Relationship Id="rId31" Type="http://schemas.openxmlformats.org/officeDocument/2006/relationships/hyperlink" Target="https://sportsphysio.ie/covid-19-poster-pack-6.html" TargetMode="External"/><Relationship Id="rId44" Type="http://schemas.openxmlformats.org/officeDocument/2006/relationships/hyperlink" Target="https://sportsphysio.ie/disposable-pillow-cases.html" TargetMode="External"/><Relationship Id="rId52" Type="http://schemas.openxmlformats.org/officeDocument/2006/relationships/hyperlink" Target="https://sportsphysio.ie/thermometer-infra-red.html" TargetMode="External"/><Relationship Id="rId4" Type="http://schemas.openxmlformats.org/officeDocument/2006/relationships/hyperlink" Target="https://sportsphysio.ie/antibacterial-liquid-soap-5-l.html" TargetMode="External"/><Relationship Id="rId9" Type="http://schemas.openxmlformats.org/officeDocument/2006/relationships/hyperlink" Target="https://sportsphysio.ie/microfibre-cloths.html" TargetMode="External"/><Relationship Id="rId14" Type="http://schemas.openxmlformats.org/officeDocument/2006/relationships/hyperlink" Target="https://sportsphysio.ie/sasp-skipping-rope.html" TargetMode="External"/><Relationship Id="rId22" Type="http://schemas.openxmlformats.org/officeDocument/2006/relationships/hyperlink" Target="https://sportsphysio.ie/protective-goggles.html" TargetMode="External"/><Relationship Id="rId27" Type="http://schemas.openxmlformats.org/officeDocument/2006/relationships/hyperlink" Target="https://sportsphysio.ie/medical-face-mask-type-iir-50.html" TargetMode="External"/><Relationship Id="rId30" Type="http://schemas.openxmlformats.org/officeDocument/2006/relationships/hyperlink" Target="https://sportsphysio.ie/hand-sanitiser-120ml.html" TargetMode="External"/><Relationship Id="rId35" Type="http://schemas.openxmlformats.org/officeDocument/2006/relationships/hyperlink" Target="https://sportsphysio.ie/nitrile-gloves-powder-latex-free-100.html" TargetMode="External"/><Relationship Id="rId43" Type="http://schemas.openxmlformats.org/officeDocument/2006/relationships/hyperlink" Target="https://sportsphysio.ie/white-couch-rol.html" TargetMode="External"/><Relationship Id="rId48" Type="http://schemas.openxmlformats.org/officeDocument/2006/relationships/hyperlink" Target="https://sportsphysio.ie/dispenser-bulk-fill-400ml.html" TargetMode="External"/><Relationship Id="rId56" Type="http://schemas.openxmlformats.org/officeDocument/2006/relationships/vmlDrawing" Target="../drawings/vmlDrawing1.vml"/><Relationship Id="rId8" Type="http://schemas.openxmlformats.org/officeDocument/2006/relationships/hyperlink" Target="https://sportsphysio.ie/190-216.html" TargetMode="External"/><Relationship Id="rId51" Type="http://schemas.openxmlformats.org/officeDocument/2006/relationships/hyperlink" Target="https://sportsphysio.ie/fundamental-movement-kit.html" TargetMode="External"/><Relationship Id="rId3" Type="http://schemas.openxmlformats.org/officeDocument/2006/relationships/hyperlink" Target="https://sportsphysio.ie/cleenol-senses-antibacterial-liquid-soap-500m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1ED43-D513-408A-B2F5-80F9627E8579}">
  <dimension ref="A1:P60"/>
  <sheetViews>
    <sheetView tabSelected="1" zoomScale="72" zoomScaleNormal="100" workbookViewId="0">
      <selection activeCell="J54" sqref="J54"/>
    </sheetView>
  </sheetViews>
  <sheetFormatPr defaultRowHeight="14.5" x14ac:dyDescent="0.35"/>
  <cols>
    <col min="2" max="2" width="21.36328125" customWidth="1"/>
    <col min="3" max="3" width="7.08984375" customWidth="1"/>
    <col min="4" max="4" width="4.81640625" customWidth="1"/>
    <col min="5" max="5" width="7.08984375" customWidth="1"/>
    <col min="6" max="6" width="8.36328125" bestFit="1" customWidth="1"/>
    <col min="7" max="7" width="23.81640625" customWidth="1"/>
    <col min="8" max="8" width="5.90625" customWidth="1"/>
    <col min="9" max="9" width="4.81640625" customWidth="1"/>
    <col min="10" max="10" width="6.81640625" customWidth="1"/>
  </cols>
  <sheetData>
    <row r="1" spans="1:11" x14ac:dyDescent="0.35">
      <c r="A1" s="43" t="s">
        <v>88</v>
      </c>
      <c r="B1" s="44"/>
    </row>
    <row r="2" spans="1:11" x14ac:dyDescent="0.35">
      <c r="A2" s="2" t="s">
        <v>120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35">
      <c r="A3" s="2" t="s">
        <v>93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35">
      <c r="A4" s="2" t="s">
        <v>98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5" x14ac:dyDescent="0.45">
      <c r="A6" s="69" t="s">
        <v>121</v>
      </c>
      <c r="B6" s="70"/>
      <c r="C6" s="1"/>
      <c r="D6" s="1"/>
      <c r="E6" s="1"/>
      <c r="F6" s="3"/>
      <c r="G6" s="1"/>
      <c r="H6" s="2"/>
    </row>
    <row r="7" spans="1:11" ht="24.5" x14ac:dyDescent="0.35">
      <c r="A7" s="67" t="s">
        <v>15</v>
      </c>
      <c r="B7" s="68" t="s">
        <v>126</v>
      </c>
      <c r="C7" s="66" t="s">
        <v>20</v>
      </c>
      <c r="D7" s="66" t="s">
        <v>37</v>
      </c>
      <c r="E7" s="66" t="s">
        <v>38</v>
      </c>
      <c r="F7" s="68" t="s">
        <v>1</v>
      </c>
      <c r="G7" s="68" t="s">
        <v>126</v>
      </c>
      <c r="H7" s="66" t="s">
        <v>20</v>
      </c>
      <c r="I7" s="66" t="s">
        <v>37</v>
      </c>
      <c r="J7" s="66" t="s">
        <v>38</v>
      </c>
    </row>
    <row r="8" spans="1:11" s="62" customFormat="1" x14ac:dyDescent="0.35">
      <c r="A8" s="75" t="s">
        <v>122</v>
      </c>
      <c r="B8" s="83"/>
      <c r="C8" s="83"/>
      <c r="D8" s="83"/>
      <c r="E8" s="84"/>
      <c r="F8" s="85" t="s">
        <v>99</v>
      </c>
      <c r="G8" s="86"/>
      <c r="H8" s="86"/>
      <c r="I8" s="86"/>
      <c r="J8" s="87"/>
    </row>
    <row r="9" spans="1:11" x14ac:dyDescent="0.35">
      <c r="A9" s="4" t="s">
        <v>71</v>
      </c>
      <c r="B9" s="27" t="s">
        <v>51</v>
      </c>
      <c r="C9" s="10">
        <v>65</v>
      </c>
      <c r="D9" s="10"/>
      <c r="E9" s="10">
        <f>C9*D9</f>
        <v>0</v>
      </c>
      <c r="F9" s="8" t="s">
        <v>6</v>
      </c>
      <c r="G9" s="9" t="s">
        <v>5</v>
      </c>
      <c r="H9" s="11">
        <v>54.9</v>
      </c>
      <c r="I9" s="12"/>
      <c r="J9" s="10">
        <f t="shared" ref="J9:J18" si="0">H9*I9</f>
        <v>0</v>
      </c>
    </row>
    <row r="10" spans="1:11" x14ac:dyDescent="0.35">
      <c r="A10" s="4" t="s">
        <v>70</v>
      </c>
      <c r="B10" s="27" t="s">
        <v>50</v>
      </c>
      <c r="C10" s="12">
        <v>10</v>
      </c>
      <c r="D10" s="12"/>
      <c r="E10" s="10">
        <f>C10*D10</f>
        <v>0</v>
      </c>
      <c r="F10" s="8" t="s">
        <v>7</v>
      </c>
      <c r="G10" s="9" t="s">
        <v>22</v>
      </c>
      <c r="H10" s="11">
        <v>8.1999999999999993</v>
      </c>
      <c r="I10" s="10"/>
      <c r="J10" s="10">
        <f t="shared" si="0"/>
        <v>0</v>
      </c>
    </row>
    <row r="11" spans="1:11" x14ac:dyDescent="0.35">
      <c r="A11" s="4" t="s">
        <v>105</v>
      </c>
      <c r="B11" s="9" t="s">
        <v>103</v>
      </c>
      <c r="C11" s="12">
        <v>99</v>
      </c>
      <c r="D11" s="12"/>
      <c r="E11" s="10">
        <f t="shared" ref="E11:E13" si="1">C11*D11</f>
        <v>0</v>
      </c>
      <c r="F11" s="8" t="s">
        <v>9</v>
      </c>
      <c r="G11" s="9" t="s">
        <v>8</v>
      </c>
      <c r="H11" s="11">
        <v>5.9</v>
      </c>
      <c r="I11" s="10"/>
      <c r="J11" s="10">
        <f t="shared" si="0"/>
        <v>0</v>
      </c>
    </row>
    <row r="12" spans="1:11" x14ac:dyDescent="0.35">
      <c r="A12" s="4" t="s">
        <v>106</v>
      </c>
      <c r="B12" s="9" t="s">
        <v>104</v>
      </c>
      <c r="C12" s="12">
        <v>34.9</v>
      </c>
      <c r="D12" s="12"/>
      <c r="E12" s="10">
        <f t="shared" si="1"/>
        <v>0</v>
      </c>
      <c r="F12" s="4" t="s">
        <v>4</v>
      </c>
      <c r="G12" s="9" t="s">
        <v>10</v>
      </c>
      <c r="H12" s="11">
        <v>18.899999999999999</v>
      </c>
      <c r="I12" s="10"/>
      <c r="J12" s="10">
        <f t="shared" si="0"/>
        <v>0</v>
      </c>
    </row>
    <row r="13" spans="1:11" x14ac:dyDescent="0.35">
      <c r="A13" s="4" t="s">
        <v>107</v>
      </c>
      <c r="B13" s="9" t="s">
        <v>129</v>
      </c>
      <c r="C13" s="12">
        <v>17.5</v>
      </c>
      <c r="D13" s="12"/>
      <c r="E13" s="10">
        <f t="shared" si="1"/>
        <v>0</v>
      </c>
      <c r="F13" s="4" t="s">
        <v>111</v>
      </c>
      <c r="G13" s="9" t="s">
        <v>123</v>
      </c>
      <c r="H13" s="11">
        <v>19.899999999999999</v>
      </c>
      <c r="I13" s="10"/>
      <c r="J13" s="10">
        <f t="shared" si="0"/>
        <v>0</v>
      </c>
    </row>
    <row r="14" spans="1:11" x14ac:dyDescent="0.35">
      <c r="A14" s="78" t="s">
        <v>100</v>
      </c>
      <c r="B14" s="79"/>
      <c r="C14" s="79"/>
      <c r="D14" s="79"/>
      <c r="E14" s="80"/>
      <c r="F14" s="4" t="s">
        <v>112</v>
      </c>
      <c r="G14" s="9" t="s">
        <v>124</v>
      </c>
      <c r="H14" s="11">
        <v>29.9</v>
      </c>
      <c r="I14" s="10"/>
      <c r="J14" s="10">
        <f t="shared" si="0"/>
        <v>0</v>
      </c>
    </row>
    <row r="15" spans="1:11" x14ac:dyDescent="0.35">
      <c r="A15" s="4" t="s">
        <v>49</v>
      </c>
      <c r="B15" s="22" t="s">
        <v>76</v>
      </c>
      <c r="C15" s="12">
        <v>12.5</v>
      </c>
      <c r="D15" s="12"/>
      <c r="E15" s="10">
        <f>C15*D15</f>
        <v>0</v>
      </c>
      <c r="F15" s="6" t="s">
        <v>11</v>
      </c>
      <c r="G15" s="7" t="s">
        <v>12</v>
      </c>
      <c r="H15" s="10">
        <v>22.9</v>
      </c>
      <c r="I15" s="10"/>
      <c r="J15" s="10">
        <f t="shared" si="0"/>
        <v>0</v>
      </c>
    </row>
    <row r="16" spans="1:11" x14ac:dyDescent="0.35">
      <c r="A16" s="6" t="s">
        <v>78</v>
      </c>
      <c r="B16" s="7" t="s">
        <v>77</v>
      </c>
      <c r="C16" s="10">
        <v>22.9</v>
      </c>
      <c r="D16" s="10"/>
      <c r="E16" s="10">
        <v>0</v>
      </c>
      <c r="F16" s="6" t="s">
        <v>13</v>
      </c>
      <c r="G16" s="7" t="s">
        <v>14</v>
      </c>
      <c r="H16" s="10">
        <v>29</v>
      </c>
      <c r="I16" s="10"/>
      <c r="J16" s="10">
        <f t="shared" si="0"/>
        <v>0</v>
      </c>
    </row>
    <row r="17" spans="1:16" x14ac:dyDescent="0.35">
      <c r="A17" s="6" t="s">
        <v>18</v>
      </c>
      <c r="B17" s="20" t="s">
        <v>19</v>
      </c>
      <c r="C17" s="10">
        <v>5.9</v>
      </c>
      <c r="D17" s="10"/>
      <c r="E17" s="10">
        <f>C17*D17</f>
        <v>0</v>
      </c>
      <c r="F17" s="88" t="s">
        <v>101</v>
      </c>
      <c r="G17" s="89"/>
      <c r="H17" s="89"/>
      <c r="I17" s="89"/>
      <c r="J17" s="90"/>
    </row>
    <row r="18" spans="1:16" x14ac:dyDescent="0.35">
      <c r="A18" s="6" t="s">
        <v>18</v>
      </c>
      <c r="B18" s="20" t="s">
        <v>128</v>
      </c>
      <c r="C18" s="10">
        <v>31.9</v>
      </c>
      <c r="D18" s="10"/>
      <c r="E18" s="10">
        <f>C18*D18</f>
        <v>0</v>
      </c>
      <c r="F18" s="4" t="s">
        <v>102</v>
      </c>
      <c r="G18" s="22" t="s">
        <v>63</v>
      </c>
      <c r="H18" s="63">
        <v>59</v>
      </c>
      <c r="I18" s="63"/>
      <c r="J18" s="10">
        <f t="shared" si="0"/>
        <v>0</v>
      </c>
    </row>
    <row r="19" spans="1:16" x14ac:dyDescent="0.35">
      <c r="A19" s="6" t="s">
        <v>17</v>
      </c>
      <c r="B19" s="31" t="s">
        <v>21</v>
      </c>
      <c r="C19" s="10">
        <v>16.899999999999999</v>
      </c>
      <c r="D19" s="10"/>
      <c r="E19" s="10">
        <f t="shared" ref="E19" si="2">C19*D19</f>
        <v>0</v>
      </c>
      <c r="I19" s="15" t="s">
        <v>39</v>
      </c>
      <c r="J19" s="13">
        <f>SUM(J9:J18)</f>
        <v>0</v>
      </c>
    </row>
    <row r="20" spans="1:16" x14ac:dyDescent="0.35">
      <c r="D20" s="15" t="s">
        <v>39</v>
      </c>
      <c r="E20" s="13">
        <f>SUM(E9:E19)</f>
        <v>0</v>
      </c>
      <c r="I20" s="16" t="s">
        <v>40</v>
      </c>
      <c r="J20" s="13">
        <f>E20+J19</f>
        <v>0</v>
      </c>
    </row>
    <row r="21" spans="1:16" x14ac:dyDescent="0.35">
      <c r="I21" s="16" t="s">
        <v>41</v>
      </c>
      <c r="J21" s="14">
        <f>J20*0.23</f>
        <v>0</v>
      </c>
    </row>
    <row r="22" spans="1:16" x14ac:dyDescent="0.35">
      <c r="I22" s="16" t="s">
        <v>42</v>
      </c>
      <c r="J22" s="17">
        <f>J20+J21</f>
        <v>0</v>
      </c>
    </row>
    <row r="23" spans="1:16" ht="18.5" x14ac:dyDescent="0.45">
      <c r="A23" s="69" t="s">
        <v>43</v>
      </c>
      <c r="B23" s="71"/>
    </row>
    <row r="24" spans="1:16" ht="24.5" x14ac:dyDescent="0.35">
      <c r="A24" s="67" t="s">
        <v>15</v>
      </c>
      <c r="B24" s="68" t="s">
        <v>126</v>
      </c>
      <c r="C24" s="66" t="s">
        <v>20</v>
      </c>
      <c r="D24" s="66" t="s">
        <v>37</v>
      </c>
      <c r="E24" s="66" t="s">
        <v>38</v>
      </c>
      <c r="F24" s="68" t="s">
        <v>1</v>
      </c>
      <c r="G24" s="68" t="s">
        <v>126</v>
      </c>
      <c r="H24" s="66" t="s">
        <v>20</v>
      </c>
      <c r="I24" s="66" t="s">
        <v>37</v>
      </c>
      <c r="J24" s="66" t="s">
        <v>38</v>
      </c>
    </row>
    <row r="25" spans="1:16" x14ac:dyDescent="0.35">
      <c r="A25" s="75" t="s">
        <v>108</v>
      </c>
      <c r="B25" s="83"/>
      <c r="C25" s="83"/>
      <c r="D25" s="83"/>
      <c r="E25" s="84"/>
      <c r="F25" s="85" t="s">
        <v>99</v>
      </c>
      <c r="G25" s="86"/>
      <c r="H25" s="86"/>
      <c r="I25" s="86"/>
      <c r="J25" s="87"/>
    </row>
    <row r="26" spans="1:16" x14ac:dyDescent="0.35">
      <c r="A26" s="4" t="s">
        <v>53</v>
      </c>
      <c r="B26" s="28" t="s">
        <v>52</v>
      </c>
      <c r="C26" s="12">
        <v>49.5</v>
      </c>
      <c r="D26" s="12"/>
      <c r="E26" s="10">
        <f t="shared" ref="E26:E36" si="3">C26*D26</f>
        <v>0</v>
      </c>
      <c r="F26" s="8" t="s">
        <v>6</v>
      </c>
      <c r="G26" s="37" t="s">
        <v>22</v>
      </c>
      <c r="H26" s="41">
        <v>8.1999999999999993</v>
      </c>
      <c r="I26" s="10"/>
      <c r="J26" s="10">
        <f t="shared" ref="J26:J37" si="4">H26*I26</f>
        <v>0</v>
      </c>
    </row>
    <row r="27" spans="1:16" x14ac:dyDescent="0.35">
      <c r="A27" s="4" t="s">
        <v>55</v>
      </c>
      <c r="B27" s="27" t="s">
        <v>83</v>
      </c>
      <c r="C27" s="12">
        <v>3.9</v>
      </c>
      <c r="D27" s="12"/>
      <c r="E27" s="10">
        <f t="shared" si="3"/>
        <v>0</v>
      </c>
      <c r="F27" s="6" t="s">
        <v>74</v>
      </c>
      <c r="G27" s="38" t="s">
        <v>57</v>
      </c>
      <c r="H27" s="10">
        <v>3.95</v>
      </c>
      <c r="I27" s="10"/>
      <c r="J27" s="10">
        <f t="shared" si="4"/>
        <v>0</v>
      </c>
    </row>
    <row r="28" spans="1:16" x14ac:dyDescent="0.35">
      <c r="A28" s="4" t="s">
        <v>75</v>
      </c>
      <c r="B28" s="56" t="s">
        <v>56</v>
      </c>
      <c r="C28" s="12">
        <v>32.9</v>
      </c>
      <c r="D28" s="12"/>
      <c r="E28" s="10">
        <f t="shared" si="3"/>
        <v>0</v>
      </c>
      <c r="F28" s="8" t="s">
        <v>7</v>
      </c>
      <c r="G28" s="37" t="s">
        <v>8</v>
      </c>
      <c r="H28" s="41">
        <v>5.9</v>
      </c>
      <c r="I28" s="10"/>
      <c r="J28" s="10">
        <f t="shared" si="4"/>
        <v>0</v>
      </c>
    </row>
    <row r="29" spans="1:16" x14ac:dyDescent="0.35">
      <c r="A29" s="6" t="s">
        <v>62</v>
      </c>
      <c r="B29" s="7" t="s">
        <v>125</v>
      </c>
      <c r="C29" s="10">
        <v>3.9</v>
      </c>
      <c r="D29" s="10"/>
      <c r="E29" s="10">
        <f t="shared" si="3"/>
        <v>0</v>
      </c>
      <c r="F29" s="4" t="s">
        <v>69</v>
      </c>
      <c r="G29" s="40" t="s">
        <v>66</v>
      </c>
      <c r="H29" s="10">
        <v>4.0599999999999996</v>
      </c>
      <c r="I29" s="10"/>
      <c r="J29" s="10">
        <f t="shared" ref="J29:J32" si="5">H29*I29</f>
        <v>0</v>
      </c>
    </row>
    <row r="30" spans="1:16" x14ac:dyDescent="0.35">
      <c r="A30" s="6" t="s">
        <v>59</v>
      </c>
      <c r="B30" s="21" t="s">
        <v>58</v>
      </c>
      <c r="C30" s="10">
        <v>4.9000000000000004</v>
      </c>
      <c r="D30" s="10"/>
      <c r="E30" s="10">
        <f t="shared" si="3"/>
        <v>0</v>
      </c>
      <c r="F30" s="4" t="s">
        <v>69</v>
      </c>
      <c r="G30" s="5" t="s">
        <v>68</v>
      </c>
      <c r="H30" s="10">
        <v>10.95</v>
      </c>
      <c r="I30" s="10"/>
      <c r="J30" s="10">
        <f t="shared" si="5"/>
        <v>0</v>
      </c>
      <c r="L30" s="24"/>
      <c r="M30" s="25"/>
      <c r="N30" s="26"/>
      <c r="O30" s="26"/>
      <c r="P30" s="26"/>
    </row>
    <row r="31" spans="1:16" x14ac:dyDescent="0.35">
      <c r="A31" s="6" t="s">
        <v>61</v>
      </c>
      <c r="B31" s="7" t="s">
        <v>60</v>
      </c>
      <c r="C31" s="10">
        <v>8.9</v>
      </c>
      <c r="D31" s="10"/>
      <c r="E31" s="10">
        <f t="shared" si="3"/>
        <v>0</v>
      </c>
      <c r="F31" s="4" t="s">
        <v>113</v>
      </c>
      <c r="G31" s="5" t="s">
        <v>130</v>
      </c>
      <c r="H31" s="10">
        <v>9.9</v>
      </c>
      <c r="I31" s="10"/>
      <c r="J31" s="10">
        <f t="shared" si="5"/>
        <v>0</v>
      </c>
    </row>
    <row r="32" spans="1:16" x14ac:dyDescent="0.35">
      <c r="A32" s="29" t="s">
        <v>81</v>
      </c>
      <c r="B32" s="20" t="s">
        <v>82</v>
      </c>
      <c r="C32" s="10">
        <v>8.9</v>
      </c>
      <c r="D32" s="12"/>
      <c r="E32" s="10">
        <f t="shared" si="3"/>
        <v>0</v>
      </c>
      <c r="F32" s="19" t="s">
        <v>72</v>
      </c>
      <c r="G32" s="40" t="s">
        <v>87</v>
      </c>
      <c r="H32" s="10">
        <v>4.9000000000000004</v>
      </c>
      <c r="I32" s="10"/>
      <c r="J32" s="10">
        <f t="shared" si="5"/>
        <v>0</v>
      </c>
    </row>
    <row r="33" spans="1:12" x14ac:dyDescent="0.35">
      <c r="A33" s="29" t="s">
        <v>92</v>
      </c>
      <c r="B33" s="54" t="s">
        <v>79</v>
      </c>
      <c r="C33" s="41">
        <v>14.9</v>
      </c>
      <c r="D33" s="10"/>
      <c r="E33" s="10">
        <f t="shared" si="3"/>
        <v>0</v>
      </c>
      <c r="F33" s="35" t="s">
        <v>84</v>
      </c>
      <c r="G33" s="31" t="s">
        <v>73</v>
      </c>
      <c r="H33" s="10" t="s">
        <v>85</v>
      </c>
      <c r="I33" s="10"/>
      <c r="J33" s="10"/>
    </row>
    <row r="34" spans="1:12" x14ac:dyDescent="0.35">
      <c r="A34" s="32" t="s">
        <v>64</v>
      </c>
      <c r="B34" s="30" t="s">
        <v>80</v>
      </c>
      <c r="C34" s="10">
        <v>5.9</v>
      </c>
      <c r="D34" s="10"/>
      <c r="E34" s="10">
        <f t="shared" si="3"/>
        <v>0</v>
      </c>
      <c r="F34" s="72" t="s">
        <v>100</v>
      </c>
      <c r="G34" s="81"/>
      <c r="H34" s="81"/>
      <c r="I34" s="81"/>
      <c r="J34" s="82"/>
    </row>
    <row r="35" spans="1:12" x14ac:dyDescent="0.35">
      <c r="A35" s="33" t="s">
        <v>65</v>
      </c>
      <c r="B35" s="9" t="s">
        <v>86</v>
      </c>
      <c r="C35" s="42">
        <v>7.9</v>
      </c>
      <c r="D35" s="19"/>
      <c r="E35" s="10">
        <f t="shared" si="3"/>
        <v>0</v>
      </c>
      <c r="F35" s="4" t="s">
        <v>16</v>
      </c>
      <c r="G35" s="39" t="s">
        <v>23</v>
      </c>
      <c r="H35" s="10">
        <v>7.9</v>
      </c>
      <c r="I35" s="10"/>
      <c r="J35" s="10">
        <f t="shared" si="4"/>
        <v>0</v>
      </c>
    </row>
    <row r="36" spans="1:12" x14ac:dyDescent="0.35">
      <c r="A36" s="34" t="s">
        <v>67</v>
      </c>
      <c r="B36" s="30" t="s">
        <v>127</v>
      </c>
      <c r="C36" s="10">
        <v>4.9000000000000004</v>
      </c>
      <c r="D36" s="10"/>
      <c r="E36" s="10">
        <f t="shared" si="3"/>
        <v>0</v>
      </c>
      <c r="F36" s="6" t="s">
        <v>18</v>
      </c>
      <c r="G36" s="59" t="s">
        <v>19</v>
      </c>
      <c r="H36" s="10">
        <v>5.9</v>
      </c>
      <c r="I36" s="10"/>
      <c r="J36" s="10">
        <f t="shared" si="4"/>
        <v>0</v>
      </c>
    </row>
    <row r="37" spans="1:12" x14ac:dyDescent="0.35">
      <c r="A37" s="78" t="s">
        <v>101</v>
      </c>
      <c r="B37" s="79"/>
      <c r="C37" s="79"/>
      <c r="D37" s="79"/>
      <c r="E37" s="80"/>
      <c r="F37" s="6" t="s">
        <v>17</v>
      </c>
      <c r="G37" s="31" t="s">
        <v>21</v>
      </c>
      <c r="H37" s="10">
        <v>16.899999999999999</v>
      </c>
      <c r="I37" s="10"/>
      <c r="J37" s="10">
        <f t="shared" si="4"/>
        <v>0</v>
      </c>
    </row>
    <row r="38" spans="1:12" x14ac:dyDescent="0.35">
      <c r="A38" s="4" t="s">
        <v>102</v>
      </c>
      <c r="B38" s="22" t="s">
        <v>63</v>
      </c>
      <c r="C38" s="63">
        <v>59</v>
      </c>
      <c r="D38" s="63"/>
      <c r="E38" s="10">
        <f t="shared" ref="E38" si="6">C38*D38</f>
        <v>0</v>
      </c>
      <c r="F38" s="23"/>
      <c r="I38" s="15" t="s">
        <v>39</v>
      </c>
      <c r="J38" s="13">
        <f>SUM(J26:J37)</f>
        <v>0</v>
      </c>
    </row>
    <row r="39" spans="1:12" x14ac:dyDescent="0.35">
      <c r="A39" s="57"/>
      <c r="D39" s="15" t="s">
        <v>39</v>
      </c>
      <c r="E39" s="13">
        <f>SUM(E26:E38)</f>
        <v>0</v>
      </c>
      <c r="F39" s="48"/>
      <c r="I39" s="16" t="s">
        <v>40</v>
      </c>
      <c r="J39" s="13">
        <f>E39+J38</f>
        <v>0</v>
      </c>
    </row>
    <row r="40" spans="1:12" x14ac:dyDescent="0.35">
      <c r="A40" s="2"/>
      <c r="B40" s="2"/>
      <c r="C40" s="2"/>
      <c r="D40" s="2"/>
      <c r="E40" s="2"/>
      <c r="I40" s="16" t="s">
        <v>41</v>
      </c>
      <c r="J40" s="13">
        <f>J39*0.23</f>
        <v>0</v>
      </c>
    </row>
    <row r="41" spans="1:12" x14ac:dyDescent="0.35">
      <c r="I41" s="16" t="s">
        <v>42</v>
      </c>
      <c r="J41" s="17">
        <f>J39+J40</f>
        <v>0</v>
      </c>
    </row>
    <row r="42" spans="1:12" ht="18.5" x14ac:dyDescent="0.45">
      <c r="A42" s="69" t="s">
        <v>48</v>
      </c>
      <c r="B42" s="71"/>
      <c r="C42" s="71"/>
    </row>
    <row r="43" spans="1:12" ht="24.5" x14ac:dyDescent="0.35">
      <c r="A43" s="67" t="s">
        <v>15</v>
      </c>
      <c r="B43" s="68"/>
      <c r="C43" s="66" t="s">
        <v>20</v>
      </c>
      <c r="D43" s="66" t="s">
        <v>37</v>
      </c>
      <c r="E43" s="66" t="s">
        <v>38</v>
      </c>
      <c r="F43" s="68" t="s">
        <v>1</v>
      </c>
      <c r="G43" s="68"/>
      <c r="H43" s="66" t="s">
        <v>20</v>
      </c>
      <c r="I43" s="66" t="s">
        <v>37</v>
      </c>
      <c r="J43" s="66" t="s">
        <v>38</v>
      </c>
    </row>
    <row r="44" spans="1:12" x14ac:dyDescent="0.35">
      <c r="A44" s="75" t="s">
        <v>114</v>
      </c>
      <c r="B44" s="76"/>
      <c r="C44" s="76"/>
      <c r="D44" s="76"/>
      <c r="E44" s="77"/>
      <c r="F44" s="72" t="s">
        <v>115</v>
      </c>
      <c r="G44" s="76"/>
      <c r="H44" s="76"/>
      <c r="I44" s="76"/>
      <c r="J44" s="77"/>
      <c r="L44" s="64"/>
    </row>
    <row r="45" spans="1:12" x14ac:dyDescent="0.35">
      <c r="A45" s="18" t="s">
        <v>34</v>
      </c>
      <c r="B45" s="9" t="s">
        <v>44</v>
      </c>
      <c r="C45" s="42">
        <v>1.5</v>
      </c>
      <c r="D45" s="10"/>
      <c r="E45" s="10">
        <f>C45*D45</f>
        <v>0</v>
      </c>
      <c r="F45" s="8" t="s">
        <v>117</v>
      </c>
      <c r="G45" s="9" t="s">
        <v>116</v>
      </c>
      <c r="H45" s="11">
        <v>119</v>
      </c>
      <c r="I45" s="36"/>
      <c r="J45" s="10">
        <f t="shared" ref="J45:J47" si="7">H45*I45</f>
        <v>0</v>
      </c>
    </row>
    <row r="46" spans="1:12" x14ac:dyDescent="0.35">
      <c r="A46" s="18" t="s">
        <v>32</v>
      </c>
      <c r="B46" s="9" t="s">
        <v>45</v>
      </c>
      <c r="C46" s="42">
        <v>1.63</v>
      </c>
      <c r="D46" s="10"/>
      <c r="E46" s="10">
        <f t="shared" ref="E46:E50" si="8">C46*D46</f>
        <v>0</v>
      </c>
      <c r="F46" s="8" t="s">
        <v>119</v>
      </c>
      <c r="G46" s="9" t="s">
        <v>118</v>
      </c>
      <c r="H46" s="11">
        <v>139</v>
      </c>
      <c r="I46" s="36"/>
      <c r="J46" s="10">
        <f t="shared" si="7"/>
        <v>0</v>
      </c>
    </row>
    <row r="47" spans="1:12" x14ac:dyDescent="0.35">
      <c r="A47" s="18" t="s">
        <v>31</v>
      </c>
      <c r="B47" s="9" t="s">
        <v>46</v>
      </c>
      <c r="C47" s="42">
        <v>1.76</v>
      </c>
      <c r="D47" s="10"/>
      <c r="E47" s="10">
        <f t="shared" si="8"/>
        <v>0</v>
      </c>
      <c r="F47" s="8" t="s">
        <v>117</v>
      </c>
      <c r="G47" s="9" t="s">
        <v>109</v>
      </c>
      <c r="H47" s="11" t="s">
        <v>110</v>
      </c>
      <c r="I47" s="36"/>
      <c r="J47" s="10"/>
    </row>
    <row r="48" spans="1:12" x14ac:dyDescent="0.35">
      <c r="A48" s="18" t="s">
        <v>33</v>
      </c>
      <c r="B48" s="9" t="s">
        <v>47</v>
      </c>
      <c r="C48" s="42">
        <v>1.9</v>
      </c>
      <c r="D48" s="10"/>
      <c r="E48" s="10">
        <f t="shared" si="8"/>
        <v>0</v>
      </c>
      <c r="F48" s="72" t="s">
        <v>99</v>
      </c>
      <c r="G48" s="73"/>
      <c r="H48" s="73"/>
      <c r="I48" s="73"/>
      <c r="J48" s="74"/>
    </row>
    <row r="49" spans="1:10" x14ac:dyDescent="0.35">
      <c r="A49" s="18" t="s">
        <v>35</v>
      </c>
      <c r="B49" s="9" t="s">
        <v>25</v>
      </c>
      <c r="C49" s="42">
        <v>5.52</v>
      </c>
      <c r="D49" s="10"/>
      <c r="E49" s="10">
        <f t="shared" si="8"/>
        <v>0</v>
      </c>
      <c r="F49" s="4" t="s">
        <v>53</v>
      </c>
      <c r="G49" s="28" t="s">
        <v>52</v>
      </c>
      <c r="H49" s="12">
        <v>49.5</v>
      </c>
      <c r="I49" s="12"/>
      <c r="J49" s="10">
        <f t="shared" ref="J49:J52" si="9">H49*I49</f>
        <v>0</v>
      </c>
    </row>
    <row r="50" spans="1:10" x14ac:dyDescent="0.35">
      <c r="A50" s="18" t="s">
        <v>36</v>
      </c>
      <c r="B50" s="9" t="s">
        <v>26</v>
      </c>
      <c r="C50" s="42">
        <v>11.9</v>
      </c>
      <c r="D50" s="10"/>
      <c r="E50" s="10">
        <f t="shared" si="8"/>
        <v>0</v>
      </c>
      <c r="F50" s="4" t="s">
        <v>55</v>
      </c>
      <c r="G50" s="27" t="s">
        <v>54</v>
      </c>
      <c r="H50" s="12">
        <v>3.85</v>
      </c>
      <c r="I50" s="12"/>
      <c r="J50" s="10">
        <f t="shared" si="9"/>
        <v>0</v>
      </c>
    </row>
    <row r="51" spans="1:10" x14ac:dyDescent="0.35">
      <c r="A51" s="19" t="s">
        <v>27</v>
      </c>
      <c r="B51" s="20" t="s">
        <v>24</v>
      </c>
      <c r="C51" s="42">
        <v>10.32</v>
      </c>
      <c r="D51" s="12"/>
      <c r="E51" s="10">
        <f t="shared" ref="E51:E52" si="10">C51*D51</f>
        <v>0</v>
      </c>
      <c r="F51" s="4" t="s">
        <v>75</v>
      </c>
      <c r="G51" s="28" t="s">
        <v>56</v>
      </c>
      <c r="H51" s="12">
        <v>32.9</v>
      </c>
      <c r="I51" s="12"/>
      <c r="J51" s="10">
        <f t="shared" si="9"/>
        <v>0</v>
      </c>
    </row>
    <row r="52" spans="1:10" x14ac:dyDescent="0.35">
      <c r="A52" s="19" t="s">
        <v>28</v>
      </c>
      <c r="B52" s="20" t="s">
        <v>2</v>
      </c>
      <c r="C52" s="42">
        <v>3.12</v>
      </c>
      <c r="D52" s="12"/>
      <c r="E52" s="10">
        <f t="shared" si="10"/>
        <v>0</v>
      </c>
      <c r="F52" s="6" t="s">
        <v>74</v>
      </c>
      <c r="G52" s="27" t="s">
        <v>57</v>
      </c>
      <c r="H52" s="10">
        <v>3.85</v>
      </c>
      <c r="I52" s="10"/>
      <c r="J52" s="10">
        <f t="shared" si="9"/>
        <v>0</v>
      </c>
    </row>
    <row r="53" spans="1:10" x14ac:dyDescent="0.35">
      <c r="A53" s="19" t="s">
        <v>30</v>
      </c>
      <c r="B53" s="9" t="s">
        <v>0</v>
      </c>
      <c r="C53" s="42">
        <v>2.3199999999999998</v>
      </c>
      <c r="D53" s="10"/>
      <c r="E53" s="10">
        <f>C53*D53</f>
        <v>0</v>
      </c>
      <c r="G53" s="47"/>
      <c r="H53" s="48"/>
      <c r="I53" s="49" t="s">
        <v>39</v>
      </c>
      <c r="J53" s="45">
        <f>SUM(J45:J52)</f>
        <v>0</v>
      </c>
    </row>
    <row r="54" spans="1:10" x14ac:dyDescent="0.35">
      <c r="A54" s="19" t="s">
        <v>29</v>
      </c>
      <c r="B54" s="20" t="s">
        <v>3</v>
      </c>
      <c r="C54" s="42">
        <v>7.92</v>
      </c>
      <c r="D54" s="19"/>
      <c r="E54" s="10">
        <f>C54*D54</f>
        <v>0</v>
      </c>
      <c r="G54" s="47"/>
      <c r="H54" s="48"/>
      <c r="I54" s="50" t="s">
        <v>40</v>
      </c>
      <c r="J54" s="45">
        <f>E57+J53</f>
        <v>0</v>
      </c>
    </row>
    <row r="55" spans="1:10" x14ac:dyDescent="0.35">
      <c r="A55" s="8" t="s">
        <v>89</v>
      </c>
      <c r="B55" s="36" t="s">
        <v>91</v>
      </c>
      <c r="C55" s="11">
        <v>2.9</v>
      </c>
      <c r="D55" s="36"/>
      <c r="E55" s="10">
        <f>C55*D55</f>
        <v>0</v>
      </c>
      <c r="F55" s="3"/>
      <c r="G55" s="51"/>
      <c r="H55" s="48"/>
      <c r="I55" s="50" t="s">
        <v>41</v>
      </c>
      <c r="J55" s="45">
        <f>J54*0.23</f>
        <v>0</v>
      </c>
    </row>
    <row r="56" spans="1:10" x14ac:dyDescent="0.35">
      <c r="A56" s="52" t="s">
        <v>89</v>
      </c>
      <c r="B56" s="55" t="s">
        <v>90</v>
      </c>
      <c r="C56" s="53">
        <v>15</v>
      </c>
      <c r="D56" s="53"/>
      <c r="E56" s="53">
        <f t="shared" ref="E56" si="11">C56*D56</f>
        <v>0</v>
      </c>
      <c r="I56" s="16" t="s">
        <v>42</v>
      </c>
      <c r="J56" s="17">
        <f>J54+J55</f>
        <v>0</v>
      </c>
    </row>
    <row r="57" spans="1:10" x14ac:dyDescent="0.35">
      <c r="D57" s="15" t="s">
        <v>39</v>
      </c>
      <c r="E57" s="45">
        <f>SUM(E45:E56)</f>
        <v>0</v>
      </c>
    </row>
    <row r="59" spans="1:10" x14ac:dyDescent="0.35">
      <c r="A59" s="58" t="s">
        <v>94</v>
      </c>
      <c r="F59" s="46"/>
    </row>
    <row r="60" spans="1:10" x14ac:dyDescent="0.35">
      <c r="A60" t="s">
        <v>95</v>
      </c>
      <c r="B60" s="61"/>
      <c r="C60" t="s">
        <v>96</v>
      </c>
      <c r="D60" s="65"/>
      <c r="E60" s="94"/>
      <c r="F60" s="94"/>
      <c r="G60" s="60" t="s">
        <v>97</v>
      </c>
      <c r="H60" s="91"/>
      <c r="I60" s="92"/>
      <c r="J60" s="93"/>
    </row>
  </sheetData>
  <mergeCells count="13">
    <mergeCell ref="D60:F60"/>
    <mergeCell ref="H60:J60"/>
    <mergeCell ref="A8:E8"/>
    <mergeCell ref="F8:J8"/>
    <mergeCell ref="A14:E14"/>
    <mergeCell ref="F17:J17"/>
    <mergeCell ref="A25:E25"/>
    <mergeCell ref="A37:E37"/>
    <mergeCell ref="F25:J25"/>
    <mergeCell ref="F34:J34"/>
    <mergeCell ref="A44:E44"/>
    <mergeCell ref="F44:J44"/>
    <mergeCell ref="F48:J48"/>
  </mergeCells>
  <phoneticPr fontId="21" type="noConversion"/>
  <hyperlinks>
    <hyperlink ref="G9" r:id="rId1" xr:uid="{9F00B67A-CE2C-46A9-A773-8F01BC0AC86B}"/>
    <hyperlink ref="G10" r:id="rId2" display="Hypaclean Alcohol Hand Sanitiser Gel 500ml" xr:uid="{0B283E02-5766-498C-9F94-05D69C1ADE6F}"/>
    <hyperlink ref="G11" r:id="rId3" xr:uid="{0838CAE5-D16B-4FD0-8875-9DF117B0E8ED}"/>
    <hyperlink ref="G12" r:id="rId4" xr:uid="{9EC8ECB8-FCFA-41E9-863E-C5F6B046347C}"/>
    <hyperlink ref="G15" r:id="rId5" xr:uid="{748A8C99-5A0D-49AA-9AE5-8F8455868D67}"/>
    <hyperlink ref="G16" r:id="rId6" xr:uid="{857457CA-10E0-4B20-8A44-13DA317972A8}"/>
    <hyperlink ref="B54" r:id="rId7" xr:uid="{E0DDF348-8FA2-4B41-8B8B-6870506052D2}"/>
    <hyperlink ref="G35" r:id="rId8" display="Clinell surface &amp; equipment Wipes 200" xr:uid="{589FB480-0146-45C7-B3C9-EEB7290F4668}"/>
    <hyperlink ref="G37" r:id="rId9" display="Premium Microfibre Cloths (10 pack)" xr:uid="{2C651A99-D6B1-4E30-B883-7EC2BCA66D7A}"/>
    <hyperlink ref="G26" r:id="rId10" display="Hypaclean Alcohol Hand Sanitiser Gel 500ml" xr:uid="{666A3452-D1CE-49D1-8C04-4AB10DA1BF18}"/>
    <hyperlink ref="G28" r:id="rId11" xr:uid="{E86BA912-2E81-4530-805A-6F3850130DA5}"/>
    <hyperlink ref="B49:B50" r:id="rId12" display="0.5&quot;" xr:uid="{AF9D38AA-9BFD-4A72-BECF-92D7F634D0CB}"/>
    <hyperlink ref="B45:B48" r:id="rId13" display="Yellow" xr:uid="{0DF08BF9-EE05-471F-9994-92C5EB944592}"/>
    <hyperlink ref="B53" r:id="rId14" xr:uid="{2D440D01-25C7-4E10-8EE1-B565A777ADCD}"/>
    <hyperlink ref="B51" r:id="rId15" display="Slide Pad" xr:uid="{B86DF252-FFE7-4ACD-9C8B-81EF18FFA541}"/>
    <hyperlink ref="B52" r:id="rId16" xr:uid="{68A8FF95-3BF9-4637-890D-F79B175E5C26}"/>
    <hyperlink ref="B16" r:id="rId17" xr:uid="{99205A8B-612B-4C23-9D66-BB22D0EDE8FF}"/>
    <hyperlink ref="B26" r:id="rId18" xr:uid="{D4285C70-7064-4EEA-AC44-873EDF90D7FB}"/>
    <hyperlink ref="B27" r:id="rId19" display="KN95 5 ply seal " xr:uid="{50EE517D-29C2-4EC1-B662-63922A653356}"/>
    <hyperlink ref="B28" r:id="rId20" xr:uid="{3F81D340-5CA8-411D-81DE-CC93EFE4129B}"/>
    <hyperlink ref="B30" r:id="rId21" xr:uid="{D91BEC84-E686-4723-B297-A14546698BC0}"/>
    <hyperlink ref="B31" r:id="rId22" xr:uid="{C224B66A-AE39-45B8-8DCD-24BE08C3263F}"/>
    <hyperlink ref="B29" r:id="rId23" display="Face Shield " xr:uid="{5195DEF7-5269-4293-A987-4FEA1C0827D0}"/>
    <hyperlink ref="B33" r:id="rId24" xr:uid="{B578E385-1B88-49FE-8455-939EA338B8D2}"/>
    <hyperlink ref="B34" r:id="rId25" display="LATEX GLOVES PRE-POWDERED (100)" xr:uid="{97EEC4D3-0D62-4CC0-9CB8-FD7DCE3ACABE}"/>
    <hyperlink ref="B36" r:id="rId26" display="VINYL GLOVES (100)" xr:uid="{D9AE78E6-9B76-42E3-AC64-668D0BA0CC25}"/>
    <hyperlink ref="G49" r:id="rId27" xr:uid="{2ADB834A-1427-4986-A43C-4D4CE4A7A054}"/>
    <hyperlink ref="G50" r:id="rId28" xr:uid="{8EACE7B7-FFC9-4B87-A7D3-F8F65F5B4D3B}"/>
    <hyperlink ref="G27" r:id="rId29" xr:uid="{345C5F4C-F433-4F12-A917-B736BDD2A007}"/>
    <hyperlink ref="G52" r:id="rId30" xr:uid="{F8B4C227-5325-4F3C-9024-CE6BD552DBC0}"/>
    <hyperlink ref="B10" r:id="rId31" xr:uid="{CF64C7CC-B366-45C5-BFF3-3D8D44DBE122}"/>
    <hyperlink ref="B9" r:id="rId32" xr:uid="{2B43FF9D-5458-4EB7-AA33-E548409BA0F8}"/>
    <hyperlink ref="G51" r:id="rId33" xr:uid="{AB64EFB5-53D0-498C-BF9D-29630F8C0EA8}"/>
    <hyperlink ref="B17" r:id="rId34" xr:uid="{2085E7CA-A8B9-46C0-BA53-FB56FF604865}"/>
    <hyperlink ref="B35" r:id="rId35" xr:uid="{F937D112-245F-4BEB-B3CF-A3DCDC10C5C3}"/>
    <hyperlink ref="G36" r:id="rId36" xr:uid="{683E5047-9105-4CA3-A7D8-1CB290D15418}"/>
    <hyperlink ref="B56" r:id="rId37" xr:uid="{3FAF99F9-150B-4E27-86B5-32E52FC56136}"/>
    <hyperlink ref="B32" r:id="rId38" xr:uid="{E7C370AF-F718-4F65-AD8E-292C0F62218C}"/>
    <hyperlink ref="B15" r:id="rId39" display="Clinical Waste bags " xr:uid="{718F632D-EA44-4E06-B4D4-D284CF121F0C}"/>
    <hyperlink ref="B11" r:id="rId40" xr:uid="{125A7E30-B028-49E9-BFF1-D316401D07CC}"/>
    <hyperlink ref="B12" r:id="rId41" xr:uid="{C1BDFB85-B6E7-4670-8E91-2CB79E7AD394}"/>
    <hyperlink ref="B13" r:id="rId42" display="Floor Sticker (30cm x 30cm) (2 Pack)" xr:uid="{3A589C43-8548-4CBB-8440-2B135E72C9EB}"/>
    <hyperlink ref="G29" r:id="rId43" xr:uid="{A813F46B-D9A2-42A8-9D38-D4A93AB147E1}"/>
    <hyperlink ref="G32" r:id="rId44" display="Disposable Pillow Covers" xr:uid="{B8C14928-4A62-4A3E-9CB4-448CEAB0FA00}"/>
    <hyperlink ref="G30" r:id="rId45" xr:uid="{4A6FEE5D-256B-4FD0-8E2F-0483F3488AAB}"/>
    <hyperlink ref="G47" r:id="rId46" xr:uid="{4E8DEB34-D9B3-4C7B-ACB4-332326DAFF16}"/>
    <hyperlink ref="B19" r:id="rId47" display="Premium Microfibre Cloths (10 pack)" xr:uid="{79D43ABA-3CCD-4239-A619-F9C9E4631203}"/>
    <hyperlink ref="G13" r:id="rId48" display="Dispenser (400ml)" xr:uid="{DEBDB1F3-DF9A-41DE-84E5-8484F8A76EC1}"/>
    <hyperlink ref="G31" r:id="rId49" display="Disposable Waterproof Couch Covers" xr:uid="{E363E5EF-48DC-4439-A5DB-72C920884EC6}"/>
    <hyperlink ref="G46" r:id="rId50" xr:uid="{AE47384C-F50D-40EC-B362-A6D7613AF09A}"/>
    <hyperlink ref="G45" r:id="rId51" xr:uid="{0AB99DA5-574F-4D26-945B-016AD3AD3D84}"/>
    <hyperlink ref="G18" r:id="rId52" xr:uid="{905032C9-F9D1-4732-97EF-AA395C10F4E8}"/>
    <hyperlink ref="B18" r:id="rId53" display="Spray on Disinfectant 750ml" xr:uid="{AD40EE26-70CB-4A95-A9D0-4F385AA7F563}"/>
    <hyperlink ref="B38" r:id="rId54" xr:uid="{EF86EFD8-0633-480D-9016-7BEA12C410A1}"/>
  </hyperlinks>
  <pageMargins left="0.25" right="0.25" top="0.75" bottom="0.75" header="0.3" footer="0.3"/>
  <pageSetup paperSize="9" orientation="portrait" r:id="rId55"/>
  <legacyDrawing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Mulholland</dc:creator>
  <cp:lastModifiedBy>Matt</cp:lastModifiedBy>
  <cp:lastPrinted>2020-06-09T17:17:45Z</cp:lastPrinted>
  <dcterms:created xsi:type="dcterms:W3CDTF">2020-04-09T12:45:53Z</dcterms:created>
  <dcterms:modified xsi:type="dcterms:W3CDTF">2020-06-09T17:22:13Z</dcterms:modified>
</cp:coreProperties>
</file>